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<sst xmlns="http://schemas.openxmlformats.org/spreadsheetml/2006/main" count="19" uniqueCount="16">
  <si>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Wolfgang Rosner</t>
  </si>
  <si>
    <t>www.geld-frisst-mensch.de</t>
  </si>
  <si>
    <t>Reinvestitionsverstärker</t>
  </si>
  <si>
    <t>Reinvestitionsquote:</t>
  </si>
  <si>
    <t>Diskont</t>
  </si>
  <si>
    <t>ROI</t>
  </si>
  <si>
    <t>Reinvest</t>
  </si>
  <si>
    <t>Jahr</t>
  </si>
  <si>
    <t>Kapital</t>
  </si>
  <si>
    <t>Rendite</t>
  </si>
  <si>
    <t>cash flow</t>
  </si>
  <si>
    <t>Rein-Quote</t>
  </si>
  <si>
    <t>ReinSumme</t>
  </si>
  <si>
    <t>Dividende</t>
  </si>
  <si>
    <t>Diskont-rate</t>
  </si>
  <si>
    <t>Barwert: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</si>
</sst>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0.00%"/>
    <numFmt numFmtId="167" formatCode="#,##0\ [$€-407];[RED]\-#,##0\ [$€-407]"/>
    <numFmt numFmtId="168" formatCode="0.00%"/>
    <numFmt numFmtId="169" formatCode="GENERAL"/>
    <numFmt numFmtId="170" formatCode="#,##0"/>
  </numFmts>
  <fonts count="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Alignment="1">
      <alignment/>
    </xf>
    <xf numFmtId="166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Reinvestionsverstärker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Tabelle1!$O$6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Tabelle1!$K$7:$K$12</c:f>
              <c:numCache/>
            </c:numRef>
          </c:xVal>
          <c:yVal>
            <c:numRef>
              <c:f>Tabelle1!$O$7:$O$12</c:f>
              <c:numCache/>
            </c:numRef>
          </c:yVal>
          <c:smooth val="0"/>
        </c:ser>
        <c:ser>
          <c:idx val="1"/>
          <c:order val="1"/>
          <c:tx>
            <c:strRef>
              <c:f>Tabelle1!$N$6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Tabelle1!$K$7:$K$12</c:f>
              <c:numCache/>
            </c:numRef>
          </c:xVal>
          <c:yVal>
            <c:numRef>
              <c:f>Tabelle1!$N$7:$N$12</c:f>
              <c:numCache/>
            </c:numRef>
          </c:yVal>
          <c:smooth val="0"/>
        </c:ser>
        <c:ser>
          <c:idx val="2"/>
          <c:order val="2"/>
          <c:tx>
            <c:strRef>
              <c:f>Tabelle1!$M$6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Tabelle1!$K$7:$K$12</c:f>
              <c:numCache/>
            </c:numRef>
          </c:xVal>
          <c:yVal>
            <c:numRef>
              <c:f>Tabelle1!$M$7:$M$12</c:f>
              <c:numCache/>
            </c:numRef>
          </c:yVal>
          <c:smooth val="0"/>
        </c:ser>
        <c:ser>
          <c:idx val="3"/>
          <c:order val="3"/>
          <c:tx>
            <c:strRef>
              <c:f>Tabelle1!$L$6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Tabelle1!$K$7:$K$12</c:f>
              <c:numCache/>
            </c:numRef>
          </c:xVal>
          <c:yVal>
            <c:numRef>
              <c:f>Tabelle1!$L$7:$L$12</c:f>
              <c:numCache/>
            </c:numRef>
          </c:yVal>
          <c:smooth val="0"/>
        </c:ser>
        <c:axId val="19033237"/>
        <c:axId val="37081406"/>
      </c:scatterChart>
      <c:valAx>
        <c:axId val="19033237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Reinvestitionsquote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81406"/>
        <c:crosses val="autoZero"/>
        <c:crossBetween val="midCat"/>
        <c:dispUnits/>
      </c:valAx>
      <c:valAx>
        <c:axId val="37081406"/>
        <c:scaling>
          <c:orientation val="minMax"/>
          <c:max val="32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Barwert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33237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14</xdr:row>
      <xdr:rowOff>38100</xdr:rowOff>
    </xdr:from>
    <xdr:to>
      <xdr:col>14</xdr:col>
      <xdr:colOff>1009650</xdr:colOff>
      <xdr:row>80</xdr:row>
      <xdr:rowOff>95250</xdr:rowOff>
    </xdr:to>
    <xdr:graphicFrame>
      <xdr:nvGraphicFramePr>
        <xdr:cNvPr id="1" name="Chart 1"/>
        <xdr:cNvGraphicFramePr/>
      </xdr:nvGraphicFramePr>
      <xdr:xfrm>
        <a:off x="8020050" y="2362200"/>
        <a:ext cx="40671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I11" sqref="I11"/>
    </sheetView>
  </sheetViews>
  <sheetFormatPr defaultColWidth="12.57421875" defaultRowHeight="12.75"/>
  <cols>
    <col min="1" max="1" width="11.57421875" style="0" customWidth="1"/>
    <col min="2" max="2" width="12.57421875" style="0" customWidth="1"/>
    <col min="3" max="3" width="11.57421875" style="0" customWidth="1"/>
    <col min="4" max="4" width="12.7109375" style="0" customWidth="1"/>
    <col min="5" max="6" width="11.57421875" style="0" customWidth="1"/>
    <col min="7" max="7" width="12.57421875" style="0" customWidth="1"/>
    <col min="8" max="8" width="11.57421875" style="0" customWidth="1"/>
    <col min="9" max="9" width="12.57421875" style="0" customWidth="1"/>
    <col min="10" max="14" width="11.57421875" style="0" customWidth="1"/>
    <col min="15" max="15" width="15.7109375" style="0" customWidth="1"/>
    <col min="16" max="16384" width="11.57421875" style="0" customWidth="1"/>
  </cols>
  <sheetData>
    <row r="1" spans="1:15" s="1" customFormat="1" ht="12.75">
      <c r="A1" s="1" t="s">
        <v>0</v>
      </c>
      <c r="E1" s="2">
        <v>40180</v>
      </c>
      <c r="I1" s="3" t="s">
        <v>1</v>
      </c>
      <c r="K1" s="1" t="s">
        <v>0</v>
      </c>
      <c r="M1" s="2">
        <v>40180</v>
      </c>
      <c r="O1" s="3" t="s">
        <v>1</v>
      </c>
    </row>
    <row r="3" ht="17.25">
      <c r="A3" s="4" t="s">
        <v>2</v>
      </c>
    </row>
    <row r="4" spans="3:8" ht="12.75">
      <c r="C4" t="s">
        <v>3</v>
      </c>
      <c r="E4" s="5">
        <v>0.7</v>
      </c>
      <c r="G4" t="s">
        <v>4</v>
      </c>
      <c r="H4" s="5">
        <v>0.05</v>
      </c>
    </row>
    <row r="5" spans="2:12" ht="12.75">
      <c r="B5" t="s">
        <v>5</v>
      </c>
      <c r="C5" s="5">
        <v>0.1</v>
      </c>
      <c r="L5" t="s">
        <v>5</v>
      </c>
    </row>
    <row r="6" spans="11:15" ht="12.75">
      <c r="K6" t="s">
        <v>6</v>
      </c>
      <c r="L6" s="5">
        <v>0.05</v>
      </c>
      <c r="M6" s="5">
        <v>0.07</v>
      </c>
      <c r="N6" s="5">
        <v>0.1</v>
      </c>
      <c r="O6" s="5">
        <v>0.2</v>
      </c>
    </row>
    <row r="7" spans="1:15" ht="12.75">
      <c r="A7" s="6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t="s">
        <v>12</v>
      </c>
      <c r="G7" t="s">
        <v>13</v>
      </c>
      <c r="H7" t="s">
        <v>14</v>
      </c>
      <c r="I7" t="s">
        <v>15</v>
      </c>
      <c r="K7" s="5">
        <v>0</v>
      </c>
      <c r="L7" s="7">
        <v>1045847.4415727428</v>
      </c>
      <c r="M7" s="7">
        <v>1430965.9507837906</v>
      </c>
      <c r="N7" s="7">
        <v>2008643.7146003617</v>
      </c>
      <c r="O7" s="7">
        <v>3934236.260655599</v>
      </c>
    </row>
    <row r="8" spans="1:15" ht="12.75">
      <c r="A8">
        <v>0</v>
      </c>
      <c r="B8" s="7">
        <v>1000000</v>
      </c>
      <c r="C8" s="5">
        <f>C5</f>
        <v>0.1</v>
      </c>
      <c r="D8" s="8">
        <f>C8*B8</f>
        <v>100000</v>
      </c>
      <c r="E8" s="5">
        <f>E4</f>
        <v>0.7</v>
      </c>
      <c r="F8" s="8">
        <f>E8*D8</f>
        <v>70000</v>
      </c>
      <c r="G8" s="8">
        <f>D8-F8</f>
        <v>30000</v>
      </c>
      <c r="H8" s="9">
        <f>H4</f>
        <v>0.05</v>
      </c>
      <c r="I8" s="8">
        <f>G8+I9/(1+H8)</f>
        <v>5165554.783570584</v>
      </c>
      <c r="K8" s="5">
        <v>0.2</v>
      </c>
      <c r="L8" s="7">
        <v>1043102.2759711525</v>
      </c>
      <c r="M8" s="7">
        <v>1526449.0625716373</v>
      </c>
      <c r="N8" s="7">
        <v>2389581.420980022</v>
      </c>
      <c r="O8" s="7">
        <v>7101531.967822707</v>
      </c>
    </row>
    <row r="9" spans="1:15" ht="12.75">
      <c r="A9" s="10">
        <f>A8+1</f>
        <v>1</v>
      </c>
      <c r="B9" s="8">
        <f>B8+F8</f>
        <v>1070000</v>
      </c>
      <c r="C9" s="9">
        <f>C8</f>
        <v>0.1</v>
      </c>
      <c r="D9" s="8">
        <f>C9*B9</f>
        <v>107000</v>
      </c>
      <c r="E9" s="9">
        <f>E8</f>
        <v>0.7</v>
      </c>
      <c r="F9" s="8">
        <f>E9*D9</f>
        <v>74900</v>
      </c>
      <c r="G9" s="8">
        <f>D9-F9</f>
        <v>32100</v>
      </c>
      <c r="H9" s="9">
        <f>H8</f>
        <v>0.05</v>
      </c>
      <c r="I9" s="8">
        <f>G9+I10/(1+H9)</f>
        <v>5392332.522749113</v>
      </c>
      <c r="K9" s="5">
        <v>0.5</v>
      </c>
      <c r="L9" s="7">
        <v>1035370.3853511132</v>
      </c>
      <c r="M9" s="7">
        <v>1753900.071570966</v>
      </c>
      <c r="N9" s="7">
        <v>3549999.9999999935</v>
      </c>
      <c r="O9" s="7">
        <v>31145616.002851073</v>
      </c>
    </row>
    <row r="10" spans="1:15" ht="12.75">
      <c r="A10" s="10">
        <f>A9+1</f>
        <v>2</v>
      </c>
      <c r="B10" s="8">
        <f>B9+F9</f>
        <v>1144900</v>
      </c>
      <c r="C10" s="9">
        <f>C9</f>
        <v>0.1</v>
      </c>
      <c r="D10" s="8">
        <f>C10*B10</f>
        <v>114490</v>
      </c>
      <c r="E10" s="9">
        <f>E9</f>
        <v>0.7</v>
      </c>
      <c r="F10" s="8">
        <f>E10*D10</f>
        <v>80143</v>
      </c>
      <c r="G10" s="8">
        <f>D10-F10</f>
        <v>34347</v>
      </c>
      <c r="H10" s="9">
        <f>H9</f>
        <v>0.05</v>
      </c>
      <c r="I10" s="8">
        <f>G10+I11/(1+H10)</f>
        <v>5628244.148886569</v>
      </c>
      <c r="K10" s="5">
        <v>0.7</v>
      </c>
      <c r="L10" s="7">
        <v>1025996.5541921015</v>
      </c>
      <c r="M10" s="7">
        <v>1998459.421984705</v>
      </c>
      <c r="N10" s="7">
        <v>5165554.783570584</v>
      </c>
      <c r="O10" s="7">
        <v>112004715.47814429</v>
      </c>
    </row>
    <row r="11" spans="1:15" ht="12.75">
      <c r="A11" s="10">
        <f>A10+1</f>
        <v>3</v>
      </c>
      <c r="B11" s="8">
        <f>B10+F10</f>
        <v>1225043</v>
      </c>
      <c r="C11" s="9">
        <f>C10</f>
        <v>0.1</v>
      </c>
      <c r="D11" s="8">
        <f>C11*B11</f>
        <v>122504.3</v>
      </c>
      <c r="E11" s="9">
        <f>E10</f>
        <v>0.7</v>
      </c>
      <c r="F11" s="8">
        <f>E11*D11</f>
        <v>85753.01</v>
      </c>
      <c r="G11" s="8">
        <f>D11-F11</f>
        <v>36751.29000000001</v>
      </c>
      <c r="H11" s="9">
        <f>H10</f>
        <v>0.05</v>
      </c>
      <c r="I11" s="8">
        <f>G11+I12/(1+H11)</f>
        <v>5873592.006330897</v>
      </c>
      <c r="K11" s="5">
        <v>1</v>
      </c>
      <c r="L11" s="7">
        <v>999999.9999999969</v>
      </c>
      <c r="M11" s="7">
        <v>2617691.178085662</v>
      </c>
      <c r="N11" s="7">
        <v>10724392.258984208</v>
      </c>
      <c r="O11" s="7">
        <v>906962427.1563689</v>
      </c>
    </row>
    <row r="12" spans="1:15" ht="12.75">
      <c r="A12" s="10">
        <f>A11+1</f>
        <v>4</v>
      </c>
      <c r="B12" s="8">
        <f>B11+F11</f>
        <v>1310796.01</v>
      </c>
      <c r="C12" s="9">
        <f>C11</f>
        <v>0.1</v>
      </c>
      <c r="D12" s="8">
        <f>C12*B12</f>
        <v>131079.601</v>
      </c>
      <c r="E12" s="9">
        <f>E11</f>
        <v>0.7</v>
      </c>
      <c r="F12" s="8">
        <f>E12*D12</f>
        <v>91755.72069999999</v>
      </c>
      <c r="G12" s="8">
        <f>D12-F12</f>
        <v>39323.880300000004</v>
      </c>
      <c r="H12" s="9">
        <f>H11</f>
        <v>0.05</v>
      </c>
      <c r="I12" s="8">
        <f>G12+I13/(1+H12)</f>
        <v>6128682.752147443</v>
      </c>
      <c r="K12" s="5">
        <v>1.5</v>
      </c>
      <c r="L12" s="7">
        <v>883984.9622103178</v>
      </c>
      <c r="M12" s="7">
        <v>5152765.226328117</v>
      </c>
      <c r="N12" s="7">
        <v>49686962.94129387</v>
      </c>
      <c r="O12" s="7">
        <v>31181037281.17142</v>
      </c>
    </row>
    <row r="13" spans="1:9" ht="12.75">
      <c r="A13" s="10">
        <f>A12+1</f>
        <v>5</v>
      </c>
      <c r="B13" s="8">
        <f>B12+F12</f>
        <v>1402551.7307</v>
      </c>
      <c r="C13" s="9">
        <f>C12</f>
        <v>0.1</v>
      </c>
      <c r="D13" s="8">
        <f>C13*B13</f>
        <v>140255.17307</v>
      </c>
      <c r="E13" s="9">
        <f>E12</f>
        <v>0.7</v>
      </c>
      <c r="F13" s="8">
        <f>E13*D13</f>
        <v>98178.62114899998</v>
      </c>
      <c r="G13" s="8">
        <f>D13-F13</f>
        <v>42076.551921000006</v>
      </c>
      <c r="H13" s="9">
        <f>H12</f>
        <v>0.05</v>
      </c>
      <c r="I13" s="8">
        <f>G13+I14/(1+H13)</f>
        <v>6393826.815439815</v>
      </c>
    </row>
    <row r="14" spans="1:9" ht="12.75">
      <c r="A14" s="10">
        <f>A13+1</f>
        <v>6</v>
      </c>
      <c r="B14" s="8">
        <f>B13+F13</f>
        <v>1500730.351849</v>
      </c>
      <c r="C14" s="9">
        <f>C13</f>
        <v>0.1</v>
      </c>
      <c r="D14" s="8">
        <f>C14*B14</f>
        <v>150073.0351849</v>
      </c>
      <c r="E14" s="9">
        <f>E13</f>
        <v>0.7</v>
      </c>
      <c r="F14" s="8">
        <f>E14*D14</f>
        <v>105051.12462943</v>
      </c>
      <c r="G14" s="8">
        <f>D14-F14</f>
        <v>45021.91055547001</v>
      </c>
      <c r="H14" s="9">
        <f>H13</f>
        <v>0.05</v>
      </c>
      <c r="I14" s="8">
        <f>G14+I15/(1+H14)</f>
        <v>6669337.776694756</v>
      </c>
    </row>
    <row r="15" spans="1:9" ht="12.75">
      <c r="A15" s="10">
        <f>A14+1</f>
        <v>7</v>
      </c>
      <c r="B15" s="8">
        <f>B14+F14</f>
        <v>1605781.47647843</v>
      </c>
      <c r="C15" s="9">
        <f>C14</f>
        <v>0.1</v>
      </c>
      <c r="D15" s="8">
        <f>C15*B15</f>
        <v>160578.147647843</v>
      </c>
      <c r="E15" s="9">
        <f>E14</f>
        <v>0.7</v>
      </c>
      <c r="F15" s="8">
        <f>E15*D15</f>
        <v>112404.7033534901</v>
      </c>
      <c r="G15" s="8">
        <f>D15-F15</f>
        <v>48173.4442943529</v>
      </c>
      <c r="H15" s="9">
        <f>H14</f>
        <v>0.05</v>
      </c>
      <c r="I15" s="8">
        <f>G15+I16/(1+H15)</f>
        <v>6955531.659446251</v>
      </c>
    </row>
    <row r="16" spans="1:9" ht="12.75" hidden="1">
      <c r="A16" s="10">
        <f>A15+1</f>
        <v>8</v>
      </c>
      <c r="B16" s="8">
        <f>B15+F15</f>
        <v>1718186.1798319202</v>
      </c>
      <c r="C16" s="9">
        <f>C15</f>
        <v>0.1</v>
      </c>
      <c r="D16" s="8">
        <f>C16*B16</f>
        <v>171818.61798319203</v>
      </c>
      <c r="E16" s="9">
        <f>E15</f>
        <v>0.7</v>
      </c>
      <c r="F16" s="8">
        <f>E16*D16</f>
        <v>120273.03258823442</v>
      </c>
      <c r="G16" s="8">
        <f>D16-F16</f>
        <v>51545.58539495761</v>
      </c>
      <c r="H16" s="9">
        <f>H15</f>
        <v>0.05</v>
      </c>
      <c r="I16" s="8">
        <f>G16+I17/(1+H16)</f>
        <v>7252726.125909493</v>
      </c>
    </row>
    <row r="17" spans="1:9" ht="12.75" hidden="1">
      <c r="A17" s="10">
        <f>A16+1</f>
        <v>9</v>
      </c>
      <c r="B17" s="8">
        <f>B16+F16</f>
        <v>1838459.2124201546</v>
      </c>
      <c r="C17" s="9">
        <f>C16</f>
        <v>0.1</v>
      </c>
      <c r="D17" s="8">
        <f>C17*B17</f>
        <v>183845.92124201547</v>
      </c>
      <c r="E17" s="9">
        <f>E16</f>
        <v>0.7</v>
      </c>
      <c r="F17" s="8">
        <f>E17*D17</f>
        <v>128692.14486941081</v>
      </c>
      <c r="G17" s="8">
        <f>D17-F17</f>
        <v>55153.776372604654</v>
      </c>
      <c r="H17" s="9">
        <f>H16</f>
        <v>0.05</v>
      </c>
      <c r="I17" s="8">
        <f>G17+I18/(1+H17)</f>
        <v>7561239.567540262</v>
      </c>
    </row>
    <row r="18" spans="1:9" ht="12.75" hidden="1">
      <c r="A18" s="10">
        <f>A17+1</f>
        <v>10</v>
      </c>
      <c r="B18" s="8">
        <f>B17+F17</f>
        <v>1967151.3572895655</v>
      </c>
      <c r="C18" s="9">
        <f>C17</f>
        <v>0.1</v>
      </c>
      <c r="D18" s="8">
        <f>C18*B18</f>
        <v>196715.13572895655</v>
      </c>
      <c r="E18" s="9">
        <f>E17</f>
        <v>0.7</v>
      </c>
      <c r="F18" s="8">
        <f>E18*D18</f>
        <v>137700.59501026958</v>
      </c>
      <c r="G18" s="8">
        <f>D18-F18</f>
        <v>59014.54071868697</v>
      </c>
      <c r="H18" s="9">
        <f>H17</f>
        <v>0.05</v>
      </c>
      <c r="I18" s="8">
        <f>G18+I19/(1+H18)</f>
        <v>7881390.0807260405</v>
      </c>
    </row>
    <row r="19" spans="1:9" ht="12.75" hidden="1">
      <c r="A19" s="10">
        <f>A18+1</f>
        <v>11</v>
      </c>
      <c r="B19" s="8">
        <f>B18+F18</f>
        <v>2104851.952299835</v>
      </c>
      <c r="C19" s="9">
        <f>C18</f>
        <v>0.1</v>
      </c>
      <c r="D19" s="8">
        <f>C19*B19</f>
        <v>210485.19522998354</v>
      </c>
      <c r="E19" s="9">
        <f>E18</f>
        <v>0.7</v>
      </c>
      <c r="F19" s="8">
        <f>E19*D19</f>
        <v>147339.63666098847</v>
      </c>
      <c r="G19" s="8">
        <f>D19-F19</f>
        <v>63145.55856899507</v>
      </c>
      <c r="H19" s="9">
        <f>H18</f>
        <v>0.05</v>
      </c>
      <c r="I19" s="8">
        <f>G19+I20/(1+H19)</f>
        <v>8213494.317007721</v>
      </c>
    </row>
    <row r="20" spans="1:9" ht="12.75" hidden="1">
      <c r="A20" s="10">
        <f>A19+1</f>
        <v>12</v>
      </c>
      <c r="B20" s="8">
        <f>B19+F19</f>
        <v>2252191.5889608236</v>
      </c>
      <c r="C20" s="9">
        <f>C19</f>
        <v>0.1</v>
      </c>
      <c r="D20" s="8">
        <f>C20*B20</f>
        <v>225219.15889608237</v>
      </c>
      <c r="E20" s="9">
        <f>E19</f>
        <v>0.7</v>
      </c>
      <c r="F20" s="8">
        <f>E20*D20</f>
        <v>157653.41122725766</v>
      </c>
      <c r="G20" s="8">
        <f>D20-F20</f>
        <v>67565.74766882471</v>
      </c>
      <c r="H20" s="9">
        <f>H19</f>
        <v>0.05</v>
      </c>
      <c r="I20" s="8">
        <f>G20+I21/(1+H20)</f>
        <v>8557866.196360663</v>
      </c>
    </row>
    <row r="21" spans="1:9" ht="12.75" hidden="1">
      <c r="A21" s="10">
        <f>A20+1</f>
        <v>13</v>
      </c>
      <c r="B21" s="8">
        <f>B20+F20</f>
        <v>2409845.000188081</v>
      </c>
      <c r="C21" s="9">
        <f>C20</f>
        <v>0.1</v>
      </c>
      <c r="D21" s="8">
        <f>C21*B21</f>
        <v>240984.50001880812</v>
      </c>
      <c r="E21" s="9">
        <f>E20</f>
        <v>0.7</v>
      </c>
      <c r="F21" s="8">
        <f>E21*D21</f>
        <v>168689.15001316566</v>
      </c>
      <c r="G21" s="8">
        <f>D21-F21</f>
        <v>72295.35000564245</v>
      </c>
      <c r="H21" s="9">
        <f>H20</f>
        <v>0.05</v>
      </c>
      <c r="I21" s="8">
        <f>G21+I22/(1+H21)</f>
        <v>8914815.47112643</v>
      </c>
    </row>
    <row r="22" spans="1:9" ht="12.75" hidden="1">
      <c r="A22" s="10">
        <f>A21+1</f>
        <v>14</v>
      </c>
      <c r="B22" s="8">
        <f>B21+F21</f>
        <v>2578534.1502012466</v>
      </c>
      <c r="C22" s="9">
        <f>C21</f>
        <v>0.1</v>
      </c>
      <c r="D22" s="8">
        <f>C22*B22</f>
        <v>257853.41502012467</v>
      </c>
      <c r="E22" s="9">
        <f>E21</f>
        <v>0.7</v>
      </c>
      <c r="F22" s="8">
        <f>E22*D22</f>
        <v>180497.39051408725</v>
      </c>
      <c r="G22" s="8">
        <f>D22-F22</f>
        <v>77356.02450603741</v>
      </c>
      <c r="H22" s="9">
        <f>H21</f>
        <v>0.05</v>
      </c>
      <c r="I22" s="8">
        <f>G22+I23/(1+H22)</f>
        <v>9284646.127176829</v>
      </c>
    </row>
    <row r="23" spans="1:9" ht="12.75" hidden="1">
      <c r="A23" s="10">
        <f>A22+1</f>
        <v>15</v>
      </c>
      <c r="B23" s="8">
        <f>B22+F22</f>
        <v>2759031.540715334</v>
      </c>
      <c r="C23" s="9">
        <f>C22</f>
        <v>0.1</v>
      </c>
      <c r="D23" s="8">
        <f>C23*B23</f>
        <v>275903.1540715334</v>
      </c>
      <c r="E23" s="9">
        <f>E22</f>
        <v>0.7</v>
      </c>
      <c r="F23" s="8">
        <f>E23*D23</f>
        <v>193132.20785007338</v>
      </c>
      <c r="G23" s="8">
        <f>D23-F23</f>
        <v>82770.94622146004</v>
      </c>
      <c r="H23" s="9">
        <f>H22</f>
        <v>0.05</v>
      </c>
      <c r="I23" s="8">
        <f>G23+I24/(1+H23)</f>
        <v>9667654.60780433</v>
      </c>
    </row>
    <row r="24" spans="1:9" ht="12.75" hidden="1">
      <c r="A24" s="10">
        <f>A23+1</f>
        <v>16</v>
      </c>
      <c r="B24" s="8">
        <f>B23+F23</f>
        <v>2952163.7485654075</v>
      </c>
      <c r="C24" s="9">
        <f>C23</f>
        <v>0.1</v>
      </c>
      <c r="D24" s="8">
        <f>C24*B24</f>
        <v>295216.37485654076</v>
      </c>
      <c r="E24" s="9">
        <f>E23</f>
        <v>0.7</v>
      </c>
      <c r="F24" s="8">
        <f>E24*D24</f>
        <v>206651.4623995785</v>
      </c>
      <c r="G24" s="8">
        <f>D24-F24</f>
        <v>88564.91245696225</v>
      </c>
      <c r="H24" s="9">
        <f>H23</f>
        <v>0.05</v>
      </c>
      <c r="I24" s="8">
        <f>G24+I25/(1+H24)</f>
        <v>10064127.844662014</v>
      </c>
    </row>
    <row r="25" spans="1:9" ht="12.75" hidden="1">
      <c r="A25" s="10">
        <f>A24+1</f>
        <v>17</v>
      </c>
      <c r="B25" s="8">
        <f>B24+F24</f>
        <v>3158815.210964986</v>
      </c>
      <c r="C25" s="9">
        <f>C24</f>
        <v>0.1</v>
      </c>
      <c r="D25" s="8">
        <f>C25*B25</f>
        <v>315881.52109649865</v>
      </c>
      <c r="E25" s="9">
        <f>E24</f>
        <v>0.7</v>
      </c>
      <c r="F25" s="8">
        <f>E25*D25</f>
        <v>221117.06476754905</v>
      </c>
      <c r="G25" s="8">
        <f>D25-F25</f>
        <v>94764.4563289496</v>
      </c>
      <c r="H25" s="9">
        <f>H24</f>
        <v>0.05</v>
      </c>
      <c r="I25" s="8">
        <f>G25+I26/(1+H25)</f>
        <v>10474341.078815306</v>
      </c>
    </row>
    <row r="26" spans="1:9" ht="12.75" hidden="1">
      <c r="A26" s="10">
        <f>A25+1</f>
        <v>18</v>
      </c>
      <c r="B26" s="8">
        <f>B25+F25</f>
        <v>3379932.275732535</v>
      </c>
      <c r="C26" s="9">
        <f>C25</f>
        <v>0.1</v>
      </c>
      <c r="D26" s="8">
        <f>C26*B26</f>
        <v>337993.2275732535</v>
      </c>
      <c r="E26" s="9">
        <f>E25</f>
        <v>0.7</v>
      </c>
      <c r="F26" s="8">
        <f>E26*D26</f>
        <v>236595.25930127743</v>
      </c>
      <c r="G26" s="8">
        <f>D26-F26</f>
        <v>101397.96827197607</v>
      </c>
      <c r="H26" s="9">
        <f>H25</f>
        <v>0.05</v>
      </c>
      <c r="I26" s="8">
        <f>G26+I27/(1+H26)</f>
        <v>10898555.453610675</v>
      </c>
    </row>
    <row r="27" spans="1:9" ht="12.75" hidden="1">
      <c r="A27" s="10">
        <f>A26+1</f>
        <v>19</v>
      </c>
      <c r="B27" s="8">
        <f>B26+F26</f>
        <v>3616527.5350338123</v>
      </c>
      <c r="C27" s="9">
        <f>C26</f>
        <v>0.1</v>
      </c>
      <c r="D27" s="8">
        <f>C27*B27</f>
        <v>361652.7535033813</v>
      </c>
      <c r="E27" s="9">
        <f>E26</f>
        <v>0.7</v>
      </c>
      <c r="F27" s="8">
        <f>E27*D27</f>
        <v>253156.9274523669</v>
      </c>
      <c r="G27" s="8">
        <f>D27-F27</f>
        <v>108495.82605101439</v>
      </c>
      <c r="H27" s="9">
        <f>H26</f>
        <v>0.05</v>
      </c>
      <c r="I27" s="8">
        <f>G27+I28/(1+H27)</f>
        <v>11337015.359605635</v>
      </c>
    </row>
    <row r="28" spans="1:9" ht="12.75" hidden="1">
      <c r="A28" s="10">
        <f>A27+1</f>
        <v>20</v>
      </c>
      <c r="B28" s="8">
        <f>B27+F27</f>
        <v>3869684.462486179</v>
      </c>
      <c r="C28" s="9">
        <f>C27</f>
        <v>0.1</v>
      </c>
      <c r="D28" s="8">
        <f>C28*B28</f>
        <v>386968.44624861795</v>
      </c>
      <c r="E28" s="9">
        <f>E27</f>
        <v>0.7</v>
      </c>
      <c r="F28" s="8">
        <f>E28*D28</f>
        <v>270877.91237403254</v>
      </c>
      <c r="G28" s="8">
        <f>D28-F28</f>
        <v>116090.53387458541</v>
      </c>
      <c r="H28" s="9">
        <f>H27</f>
        <v>0.05</v>
      </c>
      <c r="I28" s="8">
        <f>G28+I29/(1+H28)</f>
        <v>11789945.510232352</v>
      </c>
    </row>
    <row r="29" spans="1:9" ht="12.75" hidden="1">
      <c r="A29" s="10">
        <f>A28+1</f>
        <v>21</v>
      </c>
      <c r="B29" s="8">
        <f>B28+F28</f>
        <v>4140562.3748602117</v>
      </c>
      <c r="C29" s="9">
        <f>C28</f>
        <v>0.1</v>
      </c>
      <c r="D29" s="8">
        <f>C29*B29</f>
        <v>414056.2374860212</v>
      </c>
      <c r="E29" s="9">
        <f>E28</f>
        <v>0.7</v>
      </c>
      <c r="F29" s="8">
        <f>E29*D29</f>
        <v>289839.3662402148</v>
      </c>
      <c r="G29" s="8">
        <f>D29-F29</f>
        <v>124216.8712458064</v>
      </c>
      <c r="H29" s="9">
        <f>H28</f>
        <v>0.05</v>
      </c>
      <c r="I29" s="8">
        <f>G29+I30/(1+H29)</f>
        <v>12257547.725175655</v>
      </c>
    </row>
    <row r="30" spans="1:9" ht="12.75" hidden="1">
      <c r="A30" s="10">
        <f>A29+1</f>
        <v>22</v>
      </c>
      <c r="B30" s="8">
        <f>B29+F29</f>
        <v>4430401.741100427</v>
      </c>
      <c r="C30" s="9">
        <f>C29</f>
        <v>0.1</v>
      </c>
      <c r="D30" s="8">
        <f>C30*B30</f>
        <v>443040.1741100427</v>
      </c>
      <c r="E30" s="9">
        <f>E29</f>
        <v>0.7</v>
      </c>
      <c r="F30" s="8">
        <f>E30*D30</f>
        <v>310128.1218770299</v>
      </c>
      <c r="G30" s="8">
        <f>D30-F30</f>
        <v>132912.0522330128</v>
      </c>
      <c r="H30" s="9">
        <f>H29</f>
        <v>0.05</v>
      </c>
      <c r="I30" s="8">
        <f>G30+I31/(1+H30)</f>
        <v>12739997.39662634</v>
      </c>
    </row>
    <row r="31" spans="1:9" ht="12.75" hidden="1">
      <c r="A31" s="10">
        <f>A30+1</f>
        <v>23</v>
      </c>
      <c r="B31" s="8">
        <f>B30+F30</f>
        <v>4740529.862977456</v>
      </c>
      <c r="C31" s="9">
        <f>C30</f>
        <v>0.1</v>
      </c>
      <c r="D31" s="8">
        <f>C31*B31</f>
        <v>474052.98629774567</v>
      </c>
      <c r="E31" s="9">
        <f>E30</f>
        <v>0.7</v>
      </c>
      <c r="F31" s="8">
        <f>E31*D31</f>
        <v>331837.09040842194</v>
      </c>
      <c r="G31" s="8">
        <f>D31-F31</f>
        <v>142215.89588932373</v>
      </c>
      <c r="H31" s="9">
        <f>H30</f>
        <v>0.05</v>
      </c>
      <c r="I31" s="8">
        <f>G31+I32/(1+H31)</f>
        <v>13237439.611612994</v>
      </c>
    </row>
    <row r="32" spans="1:9" ht="12.75" hidden="1">
      <c r="A32" s="10">
        <f>A31+1</f>
        <v>24</v>
      </c>
      <c r="B32" s="8">
        <f>B31+F31</f>
        <v>5072366.953385878</v>
      </c>
      <c r="C32" s="9">
        <f>C31</f>
        <v>0.1</v>
      </c>
      <c r="D32" s="8">
        <f>C32*B32</f>
        <v>507236.69533858786</v>
      </c>
      <c r="E32" s="9">
        <f>E31</f>
        <v>0.7</v>
      </c>
      <c r="F32" s="8">
        <f>E32*D32</f>
        <v>355065.6867370115</v>
      </c>
      <c r="G32" s="8">
        <f>D32-F32</f>
        <v>152171.00860157638</v>
      </c>
      <c r="H32" s="9">
        <f>H31</f>
        <v>0.05</v>
      </c>
      <c r="I32" s="8">
        <f>G32+I33/(1+H32)</f>
        <v>13749984.901509855</v>
      </c>
    </row>
    <row r="33" spans="1:9" ht="12.75" hidden="1">
      <c r="A33" s="10">
        <f>A32+1</f>
        <v>25</v>
      </c>
      <c r="B33" s="8">
        <f>B32+F32</f>
        <v>5427432.64012289</v>
      </c>
      <c r="C33" s="9">
        <f>C32</f>
        <v>0.1</v>
      </c>
      <c r="D33" s="8">
        <f>C33*B33</f>
        <v>542743.264012289</v>
      </c>
      <c r="E33" s="9">
        <f>E32</f>
        <v>0.7</v>
      </c>
      <c r="F33" s="8">
        <f>E33*D33</f>
        <v>379920.2848086023</v>
      </c>
      <c r="G33" s="8">
        <f>D33-F33</f>
        <v>162822.9792036867</v>
      </c>
      <c r="H33" s="9">
        <f>H32</f>
        <v>0.05</v>
      </c>
      <c r="I33" s="8">
        <f>G33+I34/(1+H33)</f>
        <v>14277704.587553693</v>
      </c>
    </row>
    <row r="34" spans="1:9" ht="12.75" hidden="1">
      <c r="A34" s="10">
        <f>A33+1</f>
        <v>26</v>
      </c>
      <c r="B34" s="8">
        <f>B33+F33</f>
        <v>5807352.924931492</v>
      </c>
      <c r="C34" s="9">
        <f>C33</f>
        <v>0.1</v>
      </c>
      <c r="D34" s="8">
        <f>C34*B34</f>
        <v>580735.2924931492</v>
      </c>
      <c r="E34" s="9">
        <f>E33</f>
        <v>0.7</v>
      </c>
      <c r="F34" s="8">
        <f>E34*D34</f>
        <v>406514.7047452044</v>
      </c>
      <c r="G34" s="8">
        <f>D34-F34</f>
        <v>174220.58774794475</v>
      </c>
      <c r="H34" s="9">
        <f>H33</f>
        <v>0.05</v>
      </c>
      <c r="I34" s="8">
        <f>G34+I35/(1+H34)</f>
        <v>14820625.688767508</v>
      </c>
    </row>
    <row r="35" spans="1:9" ht="12.75" hidden="1">
      <c r="A35" s="10">
        <f>A34+1</f>
        <v>27</v>
      </c>
      <c r="B35" s="8">
        <f>B34+F34</f>
        <v>6213867.629676696</v>
      </c>
      <c r="C35" s="9">
        <f>C34</f>
        <v>0.1</v>
      </c>
      <c r="D35" s="8">
        <f>C35*B35</f>
        <v>621386.7629676696</v>
      </c>
      <c r="E35" s="9">
        <f>E34</f>
        <v>0.7</v>
      </c>
      <c r="F35" s="8">
        <f>E35*D35</f>
        <v>434970.73407736875</v>
      </c>
      <c r="G35" s="8">
        <f>D35-F35</f>
        <v>186416.0288903009</v>
      </c>
      <c r="H35" s="9">
        <f>H34</f>
        <v>0.05</v>
      </c>
      <c r="I35" s="8">
        <f>G35+I36/(1+H35)</f>
        <v>15378725.356070543</v>
      </c>
    </row>
    <row r="36" spans="1:9" ht="12.75" hidden="1">
      <c r="A36" s="10">
        <f>A35+1</f>
        <v>28</v>
      </c>
      <c r="B36" s="8">
        <f>B35+F35</f>
        <v>6648838.363754065</v>
      </c>
      <c r="C36" s="9">
        <f>C35</f>
        <v>0.1</v>
      </c>
      <c r="D36" s="8">
        <f>C36*B36</f>
        <v>664883.8363754065</v>
      </c>
      <c r="E36" s="9">
        <f>E35</f>
        <v>0.7</v>
      </c>
      <c r="F36" s="8">
        <f>E36*D36</f>
        <v>465418.6854627845</v>
      </c>
      <c r="G36" s="8">
        <f>D36-F36</f>
        <v>199465.150912622</v>
      </c>
      <c r="H36" s="9">
        <f>H35</f>
        <v>0.05</v>
      </c>
      <c r="I36" s="8">
        <f>G36+I37/(1+H36)</f>
        <v>15951924.793539256</v>
      </c>
    </row>
    <row r="37" spans="1:9" ht="12.75" hidden="1">
      <c r="A37" s="10">
        <f>A36+1</f>
        <v>29</v>
      </c>
      <c r="B37" s="8">
        <f>B36+F36</f>
        <v>7114257.04921685</v>
      </c>
      <c r="C37" s="9">
        <f>C36</f>
        <v>0.1</v>
      </c>
      <c r="D37" s="8">
        <f>C37*B37</f>
        <v>711425.704921685</v>
      </c>
      <c r="E37" s="9">
        <f>E36</f>
        <v>0.7</v>
      </c>
      <c r="F37" s="8">
        <f>E37*D37</f>
        <v>497997.9934451795</v>
      </c>
      <c r="G37" s="8">
        <f>D37-F37</f>
        <v>213427.71147650556</v>
      </c>
      <c r="H37" s="9">
        <f>H36</f>
        <v>0.05</v>
      </c>
      <c r="I37" s="8">
        <f>G37+I38/(1+H37)</f>
        <v>16540082.624757966</v>
      </c>
    </row>
    <row r="38" spans="1:9" ht="12.75" hidden="1">
      <c r="A38" s="10">
        <f>A37+1</f>
        <v>30</v>
      </c>
      <c r="B38" s="8">
        <f>B37+F37</f>
        <v>7612255.042662029</v>
      </c>
      <c r="C38" s="9">
        <f>C37</f>
        <v>0.1</v>
      </c>
      <c r="D38" s="8">
        <f>C38*B38</f>
        <v>761225.5042662029</v>
      </c>
      <c r="E38" s="9">
        <f>E37</f>
        <v>0.7</v>
      </c>
      <c r="F38" s="8">
        <f>E38*D38</f>
        <v>532857.852986342</v>
      </c>
      <c r="G38" s="8">
        <f>D38-F38</f>
        <v>228367.65127986087</v>
      </c>
      <c r="H38" s="9">
        <f>H37</f>
        <v>0.05</v>
      </c>
      <c r="I38" s="8">
        <f>G38+I39/(1+H38)</f>
        <v>17142987.658945534</v>
      </c>
    </row>
    <row r="39" spans="1:9" ht="12.75" hidden="1">
      <c r="A39" s="10">
        <f>A38+1</f>
        <v>31</v>
      </c>
      <c r="B39" s="8">
        <f>B38+F38</f>
        <v>8145112.895648371</v>
      </c>
      <c r="C39" s="9">
        <f>C38</f>
        <v>0.1</v>
      </c>
      <c r="D39" s="8">
        <f>C39*B39</f>
        <v>814511.2895648372</v>
      </c>
      <c r="E39" s="9">
        <f>E38</f>
        <v>0.7</v>
      </c>
      <c r="F39" s="8">
        <f>E39*D39</f>
        <v>570157.902695386</v>
      </c>
      <c r="G39" s="8">
        <f>D39-F39</f>
        <v>244353.38686945126</v>
      </c>
      <c r="H39" s="9">
        <f>H38</f>
        <v>0.05</v>
      </c>
      <c r="I39" s="8">
        <f>G39+I40/(1+H39)</f>
        <v>17760351.00804896</v>
      </c>
    </row>
    <row r="40" spans="1:9" ht="12.75" hidden="1">
      <c r="A40" s="10">
        <f>A39+1</f>
        <v>32</v>
      </c>
      <c r="B40" s="8">
        <f>B39+F39</f>
        <v>8715270.798343757</v>
      </c>
      <c r="C40" s="9">
        <f>C39</f>
        <v>0.1</v>
      </c>
      <c r="D40" s="8">
        <f>C40*B40</f>
        <v>871527.0798343758</v>
      </c>
      <c r="E40" s="9">
        <f>E39</f>
        <v>0.7</v>
      </c>
      <c r="F40" s="8">
        <f>E40*D40</f>
        <v>610068.955884063</v>
      </c>
      <c r="G40" s="8">
        <f>D40-F40</f>
        <v>261458.12395031273</v>
      </c>
      <c r="H40" s="9">
        <f>H39</f>
        <v>0.05</v>
      </c>
      <c r="I40" s="8">
        <f>G40+I41/(1+H40)</f>
        <v>18391797.502238482</v>
      </c>
    </row>
    <row r="41" spans="1:9" ht="12.75" hidden="1">
      <c r="A41" s="10">
        <f>A40+1</f>
        <v>33</v>
      </c>
      <c r="B41" s="8">
        <f>B40+F40</f>
        <v>9325339.75422782</v>
      </c>
      <c r="C41" s="9">
        <f>C40</f>
        <v>0.1</v>
      </c>
      <c r="D41" s="8">
        <f>C41*B41</f>
        <v>932533.9754227821</v>
      </c>
      <c r="E41" s="9">
        <f>E40</f>
        <v>0.7</v>
      </c>
      <c r="F41" s="8">
        <f>E41*D41</f>
        <v>652773.7827959474</v>
      </c>
      <c r="G41" s="8">
        <f>D41-F41</f>
        <v>279760.19262683473</v>
      </c>
      <c r="H41" s="9">
        <f>H40</f>
        <v>0.05</v>
      </c>
      <c r="I41" s="8">
        <f>G41+I42/(1+H41)</f>
        <v>19036856.347202577</v>
      </c>
    </row>
    <row r="42" spans="1:9" ht="12.75" hidden="1">
      <c r="A42" s="10">
        <f>A41+1</f>
        <v>34</v>
      </c>
      <c r="B42" s="8">
        <f>B41+F41</f>
        <v>9978113.537023768</v>
      </c>
      <c r="C42" s="9">
        <f>C41</f>
        <v>0.1</v>
      </c>
      <c r="D42" s="8">
        <f>C42*B42</f>
        <v>997811.3537023768</v>
      </c>
      <c r="E42" s="9">
        <f>E41</f>
        <v>0.7</v>
      </c>
      <c r="F42" s="8">
        <f>E42*D42</f>
        <v>698467.9475916637</v>
      </c>
      <c r="G42" s="8">
        <f>D42-F42</f>
        <v>299343.40611071314</v>
      </c>
      <c r="H42" s="9">
        <f>H41</f>
        <v>0.05</v>
      </c>
      <c r="I42" s="8">
        <f>G42+I43/(1+H42)</f>
        <v>19694950.962304533</v>
      </c>
    </row>
    <row r="43" spans="1:9" ht="12.75" hidden="1">
      <c r="A43" s="10">
        <f>A42+1</f>
        <v>35</v>
      </c>
      <c r="B43" s="8">
        <f>B42+F42</f>
        <v>10676581.484615432</v>
      </c>
      <c r="C43" s="9">
        <f>C42</f>
        <v>0.1</v>
      </c>
      <c r="D43" s="8">
        <f>C43*B43</f>
        <v>1067658.1484615433</v>
      </c>
      <c r="E43" s="9">
        <f>E42</f>
        <v>0.7</v>
      </c>
      <c r="F43" s="8">
        <f>E43*D43</f>
        <v>747360.7039230802</v>
      </c>
      <c r="G43" s="8">
        <f>D43-F43</f>
        <v>320297.444538463</v>
      </c>
      <c r="H43" s="9">
        <f>H42</f>
        <v>0.05</v>
      </c>
      <c r="I43" s="8">
        <f>G43+I44/(1+H43)</f>
        <v>20365387.934003513</v>
      </c>
    </row>
    <row r="44" spans="1:9" ht="12.75" hidden="1">
      <c r="A44" s="10">
        <f>A43+1</f>
        <v>36</v>
      </c>
      <c r="B44" s="8">
        <f>B43+F43</f>
        <v>11423942.188538512</v>
      </c>
      <c r="C44" s="9">
        <f>C43</f>
        <v>0.1</v>
      </c>
      <c r="D44" s="8">
        <f>C44*B44</f>
        <v>1142394.2188538513</v>
      </c>
      <c r="E44" s="9">
        <f>E43</f>
        <v>0.7</v>
      </c>
      <c r="F44" s="8">
        <f>E44*D44</f>
        <v>799675.9531976959</v>
      </c>
      <c r="G44" s="8">
        <f>D44-F44</f>
        <v>342718.2656561554</v>
      </c>
      <c r="H44" s="9">
        <f>H43</f>
        <v>0.05</v>
      </c>
      <c r="I44" s="8">
        <f>G44+I45/(1+H44)</f>
        <v>21047345.013938304</v>
      </c>
    </row>
    <row r="45" spans="1:9" ht="12.75" hidden="1">
      <c r="A45" s="10">
        <f>A44+1</f>
        <v>37</v>
      </c>
      <c r="B45" s="8">
        <f>B44+F44</f>
        <v>12223618.141736208</v>
      </c>
      <c r="C45" s="9">
        <f>C44</f>
        <v>0.1</v>
      </c>
      <c r="D45" s="8">
        <f>C45*B45</f>
        <v>1222361.814173621</v>
      </c>
      <c r="E45" s="9">
        <f>E44</f>
        <v>0.7</v>
      </c>
      <c r="F45" s="8">
        <f>E45*D45</f>
        <v>855653.2699215346</v>
      </c>
      <c r="G45" s="8">
        <f>D45-F45</f>
        <v>366708.5442520863</v>
      </c>
      <c r="H45" s="9">
        <f>H44</f>
        <v>0.05</v>
      </c>
      <c r="I45" s="8">
        <f>G45+I46/(1+H45)</f>
        <v>21739858.085696258</v>
      </c>
    </row>
    <row r="46" spans="1:9" ht="12.75" hidden="1">
      <c r="A46" s="10">
        <f>A45+1</f>
        <v>38</v>
      </c>
      <c r="B46" s="8">
        <f>B45+F45</f>
        <v>13079271.411657741</v>
      </c>
      <c r="C46" s="9">
        <f>C45</f>
        <v>0.1</v>
      </c>
      <c r="D46" s="8">
        <f>C46*B46</f>
        <v>1307927.1411657743</v>
      </c>
      <c r="E46" s="9">
        <f>E45</f>
        <v>0.7</v>
      </c>
      <c r="F46" s="8">
        <f>E46*D46</f>
        <v>915548.998816042</v>
      </c>
      <c r="G46" s="8">
        <f>D46-F46</f>
        <v>392378.14234973234</v>
      </c>
      <c r="H46" s="9">
        <f>H45</f>
        <v>0.05</v>
      </c>
      <c r="I46" s="8">
        <f>G46+I47/(1+H46)</f>
        <v>22441807.01851638</v>
      </c>
    </row>
    <row r="47" spans="1:9" ht="12.75" hidden="1">
      <c r="A47" s="10">
        <f>A46+1</f>
        <v>39</v>
      </c>
      <c r="B47" s="8">
        <f>B46+F46</f>
        <v>13994820.410473783</v>
      </c>
      <c r="C47" s="9">
        <f>C46</f>
        <v>0.1</v>
      </c>
      <c r="D47" s="8">
        <f>C47*B47</f>
        <v>1399482.0410473784</v>
      </c>
      <c r="E47" s="9">
        <f>E46</f>
        <v>0.7</v>
      </c>
      <c r="F47" s="8">
        <f>E47*D47</f>
        <v>979637.4287331648</v>
      </c>
      <c r="G47" s="8">
        <f>D47-F47</f>
        <v>419844.61231421365</v>
      </c>
      <c r="H47" s="9">
        <f>H46</f>
        <v>0.05</v>
      </c>
      <c r="I47" s="8">
        <f>G47+I48/(1+H47)</f>
        <v>23151900.31997498</v>
      </c>
    </row>
    <row r="48" spans="1:9" ht="12.75" hidden="1">
      <c r="A48" s="10">
        <f>A47+1</f>
        <v>40</v>
      </c>
      <c r="B48" s="8">
        <f>B47+F47</f>
        <v>14974457.839206947</v>
      </c>
      <c r="C48" s="9">
        <f>C47</f>
        <v>0.1</v>
      </c>
      <c r="D48" s="8">
        <f>C48*B48</f>
        <v>1497445.7839206948</v>
      </c>
      <c r="E48" s="9">
        <f>E47</f>
        <v>0.7</v>
      </c>
      <c r="F48" s="8">
        <f>E48*D48</f>
        <v>1048212.0487444863</v>
      </c>
      <c r="G48" s="8">
        <f>D48-F48</f>
        <v>449233.73517620855</v>
      </c>
      <c r="H48" s="9">
        <f>H47</f>
        <v>0.05</v>
      </c>
      <c r="I48" s="8">
        <f>G48+I49/(1+H48)</f>
        <v>23868658.493043806</v>
      </c>
    </row>
    <row r="49" spans="1:9" ht="12.75" hidden="1">
      <c r="A49" s="10">
        <f>A48+1</f>
        <v>41</v>
      </c>
      <c r="B49" s="8">
        <f>B48+F48</f>
        <v>16022669.887951434</v>
      </c>
      <c r="C49" s="9">
        <f>C48</f>
        <v>0.1</v>
      </c>
      <c r="D49" s="8">
        <f>C49*B49</f>
        <v>1602266.9887951436</v>
      </c>
      <c r="E49" s="9">
        <f>E48</f>
        <v>0.7</v>
      </c>
      <c r="F49" s="8">
        <f>E49*D49</f>
        <v>1121586.8921566005</v>
      </c>
      <c r="G49" s="8">
        <f>D49-F49</f>
        <v>480680.09663854307</v>
      </c>
      <c r="H49" s="9">
        <f>H48</f>
        <v>0.05</v>
      </c>
      <c r="I49" s="8">
        <f>G49+I50/(1+H49)</f>
        <v>24590395.995760977</v>
      </c>
    </row>
    <row r="50" spans="1:9" ht="12.75" hidden="1">
      <c r="A50" s="10">
        <f>A49+1</f>
        <v>42</v>
      </c>
      <c r="B50" s="8">
        <f>B49+F49</f>
        <v>17144256.780108035</v>
      </c>
      <c r="C50" s="9">
        <f>C49</f>
        <v>0.1</v>
      </c>
      <c r="D50" s="8">
        <f>C50*B50</f>
        <v>1714425.6780108036</v>
      </c>
      <c r="E50" s="9">
        <f>E49</f>
        <v>0.7</v>
      </c>
      <c r="F50" s="8">
        <f>E50*D50</f>
        <v>1200097.9746075624</v>
      </c>
      <c r="G50" s="8">
        <f>D50-F50</f>
        <v>514327.70340324123</v>
      </c>
      <c r="H50" s="9">
        <f>H49</f>
        <v>0.05</v>
      </c>
      <c r="I50" s="8">
        <f>G50+I51/(1+H50)</f>
        <v>25315201.694078557</v>
      </c>
    </row>
    <row r="51" spans="1:9" ht="12.75" hidden="1">
      <c r="A51" s="10">
        <f>A50+1</f>
        <v>43</v>
      </c>
      <c r="B51" s="8">
        <f>B50+F50</f>
        <v>18344354.754715595</v>
      </c>
      <c r="C51" s="9">
        <f>C50</f>
        <v>0.1</v>
      </c>
      <c r="D51" s="8">
        <f>C51*B51</f>
        <v>1834435.4754715597</v>
      </c>
      <c r="E51" s="9">
        <f>E50</f>
        <v>0.7</v>
      </c>
      <c r="F51" s="8">
        <f>E51*D51</f>
        <v>1284104.8328300917</v>
      </c>
      <c r="G51" s="8">
        <f>D51-F51</f>
        <v>550330.642641468</v>
      </c>
      <c r="H51" s="9">
        <f>H50</f>
        <v>0.05</v>
      </c>
      <c r="I51" s="8">
        <f>G51+I52/(1+H51)</f>
        <v>26040917.690209083</v>
      </c>
    </row>
    <row r="52" spans="1:9" ht="12.75" hidden="1">
      <c r="A52" s="10">
        <f>A51+1</f>
        <v>44</v>
      </c>
      <c r="B52" s="8">
        <f>B51+F51</f>
        <v>19628459.587545685</v>
      </c>
      <c r="C52" s="9">
        <f>C51</f>
        <v>0.1</v>
      </c>
      <c r="D52" s="8">
        <f>C52*B52</f>
        <v>1962845.9587545686</v>
      </c>
      <c r="E52" s="9">
        <f>E51</f>
        <v>0.7</v>
      </c>
      <c r="F52" s="8">
        <f>E52*D52</f>
        <v>1373992.171128198</v>
      </c>
      <c r="G52" s="8">
        <f>D52-F52</f>
        <v>588853.7876263706</v>
      </c>
      <c r="H52" s="9">
        <f>H51</f>
        <v>0.05</v>
      </c>
      <c r="I52" s="8">
        <f>G52+I53/(1+H52)</f>
        <v>26765116.399946</v>
      </c>
    </row>
    <row r="53" spans="1:9" ht="12.75" hidden="1">
      <c r="A53" s="10">
        <f>A52+1</f>
        <v>45</v>
      </c>
      <c r="B53" s="8">
        <f>B52+F52</f>
        <v>21002451.758673884</v>
      </c>
      <c r="C53" s="9">
        <f>C52</f>
        <v>0.1</v>
      </c>
      <c r="D53" s="8">
        <f>C53*B53</f>
        <v>2100245.1758673885</v>
      </c>
      <c r="E53" s="9">
        <f>E52</f>
        <v>0.7</v>
      </c>
      <c r="F53" s="8">
        <f>E53*D53</f>
        <v>1470171.6231071719</v>
      </c>
      <c r="G53" s="8">
        <f>D53-F53</f>
        <v>630073.5527602166</v>
      </c>
      <c r="H53" s="9">
        <f>H52</f>
        <v>0.05</v>
      </c>
      <c r="I53" s="8">
        <f>G53+I54/(1+H53)</f>
        <v>27485075.742935613</v>
      </c>
    </row>
    <row r="54" spans="1:9" ht="12.75" hidden="1">
      <c r="A54" s="10">
        <f>A53+1</f>
        <v>46</v>
      </c>
      <c r="B54" s="8">
        <f>B53+F53</f>
        <v>22472623.381781057</v>
      </c>
      <c r="C54" s="9">
        <f>C53</f>
        <v>0.1</v>
      </c>
      <c r="D54" s="8">
        <f>C54*B54</f>
        <v>2247262.3381781057</v>
      </c>
      <c r="E54" s="9">
        <f>E53</f>
        <v>0.7</v>
      </c>
      <c r="F54" s="8">
        <f>E54*D54</f>
        <v>1573083.636724674</v>
      </c>
      <c r="G54" s="8">
        <f>D54-F54</f>
        <v>674178.7014534317</v>
      </c>
      <c r="H54" s="9">
        <f>H53</f>
        <v>0.05</v>
      </c>
      <c r="I54" s="8">
        <f>G54+I55/(1+H54)</f>
        <v>28197752.299684167</v>
      </c>
    </row>
    <row r="55" spans="1:9" ht="12.75" hidden="1">
      <c r="A55" s="10">
        <f>A54+1</f>
        <v>47</v>
      </c>
      <c r="B55" s="8">
        <f>B54+F54</f>
        <v>24045707.01850573</v>
      </c>
      <c r="C55" s="9">
        <f>C54</f>
        <v>0.1</v>
      </c>
      <c r="D55" s="8">
        <f>C55*B55</f>
        <v>2404570.701850573</v>
      </c>
      <c r="E55" s="9">
        <f>E54</f>
        <v>0.7</v>
      </c>
      <c r="F55" s="8">
        <f>E55*D55</f>
        <v>1683199.491295401</v>
      </c>
      <c r="G55" s="8">
        <f>D55-F55</f>
        <v>721371.2105551721</v>
      </c>
      <c r="H55" s="9">
        <f>H54</f>
        <v>0.05</v>
      </c>
      <c r="I55" s="8">
        <f>G55+I56/(1+H55)</f>
        <v>28899752.278142273</v>
      </c>
    </row>
    <row r="56" spans="1:9" ht="12.75" hidden="1">
      <c r="A56" s="10">
        <f>A55+1</f>
        <v>48</v>
      </c>
      <c r="B56" s="8">
        <f>B55+F55</f>
        <v>25728906.50980113</v>
      </c>
      <c r="C56" s="9">
        <f>C55</f>
        <v>0.1</v>
      </c>
      <c r="D56" s="8">
        <f>C56*B56</f>
        <v>2572890.650980113</v>
      </c>
      <c r="E56" s="9">
        <f>E55</f>
        <v>0.7</v>
      </c>
      <c r="F56" s="8">
        <f>E56*D56</f>
        <v>1801023.455686079</v>
      </c>
      <c r="G56" s="8">
        <f>D56-F56</f>
        <v>771867.195294034</v>
      </c>
      <c r="H56" s="9">
        <f>H55</f>
        <v>0.05</v>
      </c>
      <c r="I56" s="8">
        <f>G56+I57/(1+H56)</f>
        <v>29587300.120966457</v>
      </c>
    </row>
    <row r="57" spans="1:9" ht="25.5" customHeight="1">
      <c r="A57" s="10">
        <f>A56+1</f>
        <v>49</v>
      </c>
      <c r="B57" s="8">
        <f>B56+F56</f>
        <v>27529929.96548721</v>
      </c>
      <c r="C57" s="9">
        <f>C56</f>
        <v>0.1</v>
      </c>
      <c r="D57" s="8">
        <f>C57*B57</f>
        <v>2752992.996548721</v>
      </c>
      <c r="E57" s="9">
        <f>E56</f>
        <v>0.7</v>
      </c>
      <c r="F57" s="8">
        <f>E57*D57</f>
        <v>1927095.0975841046</v>
      </c>
      <c r="G57" s="8">
        <f>D57-F57</f>
        <v>825897.8989646165</v>
      </c>
      <c r="H57" s="9">
        <f>H56</f>
        <v>0.05</v>
      </c>
      <c r="I57" s="8">
        <f>G57+I58/(1+H57)</f>
        <v>30256204.571956046</v>
      </c>
    </row>
    <row r="58" spans="1:9" ht="12.75">
      <c r="A58" s="10">
        <f>A57+1</f>
        <v>50</v>
      </c>
      <c r="B58" s="8">
        <f>B57+F57</f>
        <v>29457025.063071314</v>
      </c>
      <c r="C58" s="9">
        <f>C57</f>
        <v>0.1</v>
      </c>
      <c r="D58" s="8">
        <f>C58*B58</f>
        <v>2945702.5063071316</v>
      </c>
      <c r="E58" s="9">
        <f>E57</f>
        <v>0.7</v>
      </c>
      <c r="F58" s="8">
        <f>E58*D58</f>
        <v>2061991.754414992</v>
      </c>
      <c r="G58" s="8">
        <f>D58-F58</f>
        <v>883710.7518921397</v>
      </c>
      <c r="H58" s="9">
        <f>H57</f>
        <v>0.05</v>
      </c>
      <c r="I58" s="8">
        <f>G58+I59/(1+H58)</f>
        <v>30901822.006641</v>
      </c>
    </row>
    <row r="59" spans="2:9" ht="12.75">
      <c r="B59" s="8">
        <f>B58+F58</f>
        <v>31519016.817486305</v>
      </c>
      <c r="D59" s="8">
        <f>B59</f>
        <v>31519016.817486305</v>
      </c>
      <c r="G59" s="8">
        <f>D59</f>
        <v>31519016.817486305</v>
      </c>
      <c r="H59" s="11">
        <f>H58</f>
        <v>0.05</v>
      </c>
      <c r="I59" s="8">
        <f>G59+I60/(1+H59)</f>
        <v>31519016.817486305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2010-01-02T20:31:47Z</dcterms:created>
  <dcterms:modified xsi:type="dcterms:W3CDTF">2010-01-02T21:31:06Z</dcterms:modified>
  <cp:category/>
  <cp:version/>
  <cp:contentType/>
  <cp:contentStatus/>
  <cp:revision>5</cp:revision>
</cp:coreProperties>
</file>